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445" windowHeight="9330" activeTab="0"/>
  </bookViews>
  <sheets>
    <sheet name="прил№1" sheetId="1" r:id="rId1"/>
  </sheets>
  <definedNames>
    <definedName name="_xlnm.Print_Titles" localSheetId="0">'прил№1'!$10:$10</definedName>
    <definedName name="_xlnm.Print_Area" localSheetId="0">'прил№1'!$A$1:$C$107</definedName>
  </definedNames>
  <calcPr fullCalcOnLoad="1"/>
</workbook>
</file>

<file path=xl/sharedStrings.xml><?xml version="1.0" encoding="utf-8"?>
<sst xmlns="http://schemas.openxmlformats.org/spreadsheetml/2006/main" count="203" uniqueCount="175">
  <si>
    <t>Наименование</t>
  </si>
  <si>
    <t>Код дохода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</si>
  <si>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</si>
  <si>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</si>
  <si>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</si>
  <si>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</si>
  <si>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</si>
  <si>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1 01 02010 01 0000 110</t>
  </si>
  <si>
    <t>1 01 02030 01 0000 110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</si>
  <si>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</si>
  <si>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</si>
  <si>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</si>
  <si>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</si>
  <si>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Налоги на имущество</t>
  </si>
  <si>
    <t xml:space="preserve"> 1 06 00000 00 0000 000</t>
  </si>
  <si>
    <t>Налог на имущество физических лиц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</si>
  <si>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</si>
  <si>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</si>
  <si>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</si>
  <si>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</si>
  <si>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</si>
  <si>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</si>
  <si>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</si>
  <si>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1 06 06013 10 0000 110</t>
  </si>
  <si>
    <t xml:space="preserve">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</si>
  <si>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</si>
  <si>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1 06 06023 10 0000 110</t>
  </si>
  <si>
    <t>1 09 00000 00 0000 000</t>
  </si>
  <si>
    <t>1 09 04000 00 0000 110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</si>
  <si>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</si>
  <si>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</si>
  <si>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Проценты, полученные от предоставления бюджетных кредитов внутри страны за счет средст федерального бюджета</t>
  </si>
  <si>
    <t xml:space="preserve"> 1 11 03000 00 0000 120</t>
  </si>
  <si>
    <t>Проценты, полученные от предоставления бюджетных кредитов внутри страны за счет средств  бюджетов муниципальных районов</t>
  </si>
  <si>
    <t xml:space="preserve"> 1 11 03050 05 0000 120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</si>
  <si>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</si>
  <si>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</si>
  <si>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</si>
  <si>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</si>
  <si>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</si>
  <si>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</si>
  <si>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</si>
  <si>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</t>
  </si>
  <si>
    <t>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</si>
  <si>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</si>
  <si>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и неналоговые доходы</t>
  </si>
  <si>
    <t>Сумма платежа</t>
  </si>
  <si>
    <t>Пени и проценты</t>
  </si>
  <si>
    <t>Суммы денежных взысканий (штрафов)</t>
  </si>
  <si>
    <t>1 01 02010 01 1000 110</t>
  </si>
  <si>
    <t>Прочие поступления</t>
  </si>
  <si>
    <t>1 01 02030 01 1000 110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</si>
  <si>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</si>
  <si>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</si>
  <si>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1 01 02010 01 2000 110</t>
  </si>
  <si>
    <t xml:space="preserve"> 1 06 01030 10 2000 110</t>
  </si>
  <si>
    <t xml:space="preserve"> 1 06 01030 10 1000 110</t>
  </si>
  <si>
    <t xml:space="preserve"> 1 06 06013 10 4000 110</t>
  </si>
  <si>
    <t xml:space="preserve"> 1 06 06013 10 3000 110</t>
  </si>
  <si>
    <t xml:space="preserve"> 1 06 06013 10 2000 110</t>
  </si>
  <si>
    <t xml:space="preserve"> 1 06 06013 10 1000 110</t>
  </si>
  <si>
    <t xml:space="preserve"> 1 06 06023 10 3000 110</t>
  </si>
  <si>
    <t xml:space="preserve"> 1 06 06023 10 2000 110</t>
  </si>
  <si>
    <t xml:space="preserve"> 1 06 06023 10 1000 110</t>
  </si>
  <si>
    <t>1 09 04050 00 0000 110</t>
  </si>
  <si>
    <t>Всего доходов</t>
  </si>
  <si>
    <t>1 05 03010 01 0000 110</t>
  </si>
  <si>
    <t>1 05 03010 01 1000 110</t>
  </si>
  <si>
    <t>Дотации бюджетам субъектов Российской Федерации и муниципальных образований</t>
  </si>
  <si>
    <t>Дотации бюджетам поселений на выравнивание  бюджетной обеспеченности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</si>
  <si>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</si>
  <si>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</si>
  <si>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Сумма</t>
  </si>
  <si>
    <t>(тыс.рублей)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</si>
  <si>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</si>
  <si>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</si>
  <si>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1 01 02030 01 2000 110</t>
  </si>
  <si>
    <t>1 01 02030 01 3000 110</t>
  </si>
  <si>
    <t>1 05 03010 01 2000 110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</si>
  <si>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</si>
  <si>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</si>
  <si>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</si>
  <si>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</si>
  <si>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1 09 04053 10 0000 110</t>
  </si>
  <si>
    <t>1 09 04053 10 2000 110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</si>
  <si>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</si>
  <si>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1 11 05013 10 0000 120</t>
  </si>
  <si>
    <t>1 14 06013 10 0000 430</t>
  </si>
  <si>
    <t>Прочие неналоговые доходы</t>
  </si>
  <si>
    <t>1 17 00000 00 0000 000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</si>
  <si>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</si>
  <si>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</si>
  <si>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1 08 04020 01 1000 110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</si>
  <si>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</si>
  <si>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</si>
  <si>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</si>
  <si>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1 08 04020 01 0000 110</t>
  </si>
  <si>
    <t>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</si>
  <si>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</si>
  <si>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</si>
  <si>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1 01 02020 01 3000 110</t>
  </si>
  <si>
    <t>Единый сельскохозяйственный налог (за налоговые периоды, истекшие до 1 января 2011 года)</t>
  </si>
  <si>
    <t>1 05 03020 01 0000 110</t>
  </si>
  <si>
    <t>1 05 03020 01 3000 110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</si>
  <si>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</si>
  <si>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</si>
  <si>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</si>
  <si>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</si>
  <si>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1 13 00000 00 0000 000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</si>
  <si>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</si>
  <si>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</si>
  <si>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1 13 01000 00 0000 130</t>
  </si>
  <si>
    <t>Прочие доходы от оказания платных услуг (работ) получателями средств бюджетов поселений</t>
  </si>
  <si>
    <t>1 13 01995 10 0000 130</t>
  </si>
  <si>
    <t>Доходы от компенсации затрат государства</t>
  </si>
  <si>
    <t>1 13 02000 00 0000 130</t>
  </si>
  <si>
    <t>Доходы бюджета муниципального образования города Елабуга</t>
  </si>
  <si>
    <t>1 01 02020 01 1000 110</t>
  </si>
  <si>
    <t>1 01 02020 01 2000 110</t>
  </si>
  <si>
    <t>1 05 03010 01 3000 110</t>
  </si>
  <si>
    <t>1 05 03020 01 1000 110</t>
  </si>
  <si>
    <t>1 05 03020 01 2000 110</t>
  </si>
  <si>
    <t>1 01 02010 01 4000 110</t>
  </si>
  <si>
    <t xml:space="preserve"> 1 06 01030 10 4000 110</t>
  </si>
  <si>
    <t>1 09 04050 10 3000 110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</si>
  <si>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</si>
  <si>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</si>
  <si>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</si>
  <si>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</si>
  <si>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</si>
  <si>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</si>
  <si>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</si>
  <si>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1 16 33000 00 0000 140</t>
  </si>
  <si>
    <t>Денежные взыскания (штрафы) за правонарушения в области дорожного движения</t>
  </si>
  <si>
    <t xml:space="preserve">1 16 30000 01 0000 140 </t>
  </si>
  <si>
    <t>1 16 00000 00 0000 000</t>
  </si>
  <si>
    <t>1 16 33050 10 6000 140</t>
  </si>
  <si>
    <t>Штрафы, санкции, возмещение ущерба</t>
  </si>
  <si>
    <t>федеральные государственные органы</t>
  </si>
  <si>
    <t>Безвозмездные поступления от других бюджетов бюджетной системы Российской Федерации</t>
  </si>
  <si>
    <t>Приложение 1</t>
  </si>
  <si>
    <t>к решению</t>
  </si>
  <si>
    <t>Елабужского городского Совета</t>
  </si>
  <si>
    <t>1 06 05000 02 0000 110</t>
  </si>
  <si>
    <t>Налог на игорный бизнес</t>
  </si>
  <si>
    <t>Налог на игорный бизнес (сумма платежа)</t>
  </si>
  <si>
    <t>1 06 05000 02 1000 110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</si>
  <si>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</si>
  <si>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</si>
  <si>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1 16 51040 02 0000 140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</si>
  <si>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</si>
  <si>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Единый сельскохозяйственный налог (прочие поступления)</t>
  </si>
  <si>
    <t>1 05 03010 01 4000 110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</si>
  <si>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</si>
  <si>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</si>
  <si>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</si>
  <si>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</si>
  <si>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1 09 04053 10 1000 110</t>
  </si>
  <si>
    <t>по кодам видов доходов, подвидов доходов, классификации операций сектора государственного управления, относящихся к доходам бюджета за 2014 год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</si>
  <si>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</si>
  <si>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</t>
  </si>
  <si>
    <t>809 2 02 04000 00 0000 151</t>
  </si>
  <si>
    <t>809 2 02 04012 10 0000 151</t>
  </si>
  <si>
    <t>Безвозмездные поступления</t>
  </si>
  <si>
    <t>000 2 00 00000 00 0000 000</t>
  </si>
  <si>
    <t>000 2 02 00000 00 0000 000</t>
  </si>
  <si>
    <t>000 2 02 01000 00 0000 151</t>
  </si>
  <si>
    <t>809 2 02 01001 10 0000 151</t>
  </si>
  <si>
    <t>809 2 02 02000 00 0000 151</t>
  </si>
  <si>
    <t>809 2 02 02999 10 0000 151</t>
  </si>
  <si>
    <t>1 06 05000 02 2000 110</t>
  </si>
  <si>
    <t>Пени, проценты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</si>
  <si>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</si>
  <si>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1 16 32000 10 0000 140</t>
  </si>
  <si>
    <t>от "17" марта 2015г. №246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</si>
</sst>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.0_р_._-;\-* #,##0.0_р_._-;_-* &quot;-&quot;?_р_._-;_-@_-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justify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wrapText="1"/>
    </xf>
    <xf numFmtId="49" fontId="7" fillId="33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wrapText="1"/>
    </xf>
    <xf numFmtId="49" fontId="3" fillId="33" borderId="17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wrapText="1"/>
    </xf>
    <xf numFmtId="49" fontId="7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wrapText="1"/>
    </xf>
    <xf numFmtId="49" fontId="3" fillId="33" borderId="21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center" wrapText="1"/>
    </xf>
    <xf numFmtId="174" fontId="11" fillId="0" borderId="25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top" wrapText="1"/>
    </xf>
    <xf numFmtId="0" fontId="13" fillId="0" borderId="26" xfId="0" applyFont="1" applyFill="1" applyBorder="1" applyAlignment="1">
      <alignment horizontal="justify" vertical="top" wrapText="1"/>
    </xf>
    <xf numFmtId="0" fontId="13" fillId="0" borderId="15" xfId="0" applyFont="1" applyFill="1" applyBorder="1" applyAlignment="1">
      <alignment horizontal="center" vertical="center" wrapText="1"/>
    </xf>
    <xf numFmtId="174" fontId="14" fillId="0" borderId="27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justify" vertical="top" wrapText="1"/>
    </xf>
    <xf numFmtId="0" fontId="13" fillId="0" borderId="21" xfId="0" applyFont="1" applyFill="1" applyBorder="1" applyAlignment="1">
      <alignment horizontal="center" vertical="center" wrapText="1"/>
    </xf>
    <xf numFmtId="174" fontId="14" fillId="0" borderId="29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left" vertical="justify"/>
    </xf>
    <xf numFmtId="0" fontId="13" fillId="0" borderId="20" xfId="0" applyFont="1" applyFill="1" applyBorder="1" applyAlignment="1">
      <alignment horizontal="left" vertical="justify"/>
    </xf>
    <xf numFmtId="0" fontId="12" fillId="0" borderId="24" xfId="0" applyFont="1" applyFill="1" applyBorder="1" applyAlignment="1">
      <alignment horizontal="justify" vertical="top" wrapText="1"/>
    </xf>
    <xf numFmtId="0" fontId="13" fillId="0" borderId="31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left" vertical="top" wrapText="1"/>
    </xf>
    <xf numFmtId="0" fontId="13" fillId="0" borderId="32" xfId="0" applyFont="1" applyFill="1" applyBorder="1" applyAlignment="1">
      <alignment horizontal="center" vertical="center" wrapText="1"/>
    </xf>
    <xf numFmtId="174" fontId="14" fillId="0" borderId="33" xfId="0" applyNumberFormat="1" applyFont="1" applyFill="1" applyBorder="1" applyAlignment="1">
      <alignment horizontal="center" vertical="center"/>
    </xf>
    <xf numFmtId="174" fontId="14" fillId="0" borderId="34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top" wrapText="1"/>
    </xf>
    <xf numFmtId="0" fontId="13" fillId="0" borderId="35" xfId="0" applyFont="1" applyFill="1" applyBorder="1" applyAlignment="1">
      <alignment horizontal="justify" vertical="top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justify" vertical="top" wrapText="1"/>
    </xf>
    <xf numFmtId="0" fontId="13" fillId="0" borderId="36" xfId="0" applyFont="1" applyFill="1" applyBorder="1" applyAlignment="1">
      <alignment horizontal="center" vertical="center" wrapText="1"/>
    </xf>
    <xf numFmtId="174" fontId="14" fillId="0" borderId="37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justify" vertical="justify"/>
    </xf>
    <xf numFmtId="0" fontId="13" fillId="0" borderId="35" xfId="0" applyFont="1" applyFill="1" applyBorder="1" applyAlignment="1">
      <alignment horizontal="left" vertical="top" wrapText="1"/>
    </xf>
    <xf numFmtId="0" fontId="13" fillId="0" borderId="31" xfId="0" applyFont="1" applyFill="1" applyBorder="1" applyAlignment="1">
      <alignment horizontal="justify" vertical="justify"/>
    </xf>
    <xf numFmtId="0" fontId="13" fillId="0" borderId="35" xfId="0" applyFont="1" applyFill="1" applyBorder="1" applyAlignment="1">
      <alignment horizontal="justify" vertical="justify"/>
    </xf>
    <xf numFmtId="0" fontId="13" fillId="0" borderId="38" xfId="0" applyFont="1" applyFill="1" applyBorder="1" applyAlignment="1">
      <alignment horizontal="justify" vertical="top" wrapText="1"/>
    </xf>
    <xf numFmtId="0" fontId="13" fillId="0" borderId="17" xfId="0" applyFont="1" applyFill="1" applyBorder="1" applyAlignment="1">
      <alignment horizontal="center" vertical="center" wrapText="1"/>
    </xf>
    <xf numFmtId="174" fontId="14" fillId="0" borderId="39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justify" vertical="top" wrapText="1"/>
    </xf>
    <xf numFmtId="174" fontId="11" fillId="0" borderId="40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justify" vertical="top" wrapText="1"/>
    </xf>
    <xf numFmtId="174" fontId="14" fillId="0" borderId="41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justify" vertical="top" wrapText="1"/>
    </xf>
    <xf numFmtId="174" fontId="14" fillId="0" borderId="42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174" fontId="14" fillId="0" borderId="44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174" fontId="11" fillId="0" borderId="4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/>
    </xf>
    <xf numFmtId="174" fontId="11" fillId="0" borderId="4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0"/>
  <sheetViews>
    <sheetView tabSelected="1" zoomScale="90" zoomScaleNormal="90" zoomScalePageLayoutView="0" workbookViewId="0" topLeftCell="A1">
      <selection activeCell="B4" sqref="B4:C4"/>
    </sheetView>
  </sheetViews>
  <sheetFormatPr defaultColWidth="9.00390625" defaultRowHeight="12.75"/>
  <cols>
    <col min="1" max="1" width="60.375" style="1" customWidth="1"/>
    <col min="2" max="2" width="28.00390625" style="1" customWidth="1"/>
    <col min="3" max="3" width="19.25390625" style="10" customWidth="1"/>
    <col min="4" max="16384" width="9.125" style="2" customWidth="1"/>
  </cols>
  <sheetData>
    <row r="1" spans="2:3" ht="15.75">
      <c r="B1" s="81" t="s">
        <v>140</v>
      </c>
      <c r="C1" s="81"/>
    </row>
    <row r="2" spans="2:3" ht="15.75" customHeight="1">
      <c r="B2" s="82" t="s">
        <v>141</v>
      </c>
      <c r="C2" s="82"/>
    </row>
    <row r="3" spans="2:3" ht="15.75">
      <c r="B3" s="81" t="s">
        <v>142</v>
      </c>
      <c r="C3" s="81"/>
    </row>
    <row r="4" spans="2:3" ht="15.75" customHeight="1">
      <c r="B4" s="81" t="s">
        <v>174</v>
      </c>
      <c r="C4" s="81"/>
    </row>
    <row r="6" spans="1:3" s="13" customFormat="1" ht="25.5" customHeight="1">
      <c r="A6" s="79" t="s">
        <v>116</v>
      </c>
      <c r="B6" s="79"/>
      <c r="C6" s="79"/>
    </row>
    <row r="7" spans="1:3" s="13" customFormat="1" ht="37.5" customHeight="1">
      <c r="A7" s="80" t="s">
        <v>158</v>
      </c>
      <c r="B7" s="80"/>
      <c r="C7" s="80"/>
    </row>
    <row r="8" spans="1:3" s="13" customFormat="1" ht="15.75">
      <c r="A8" s="11"/>
      <c r="B8" s="11"/>
      <c r="C8" s="12"/>
    </row>
    <row r="9" spans="1:3" ht="16.5" customHeight="1" thickBot="1">
      <c r="A9" s="3"/>
      <c r="C9" s="9" t="s">
        <v>73</v>
      </c>
    </row>
    <row r="10" spans="1:3" s="4" customFormat="1" ht="17.25" customHeight="1" thickBot="1">
      <c r="A10" s="28" t="s">
        <v>0</v>
      </c>
      <c r="B10" s="29" t="s">
        <v>1</v>
      </c>
      <c r="C10" s="30" t="s">
        <v>72</v>
      </c>
    </row>
    <row r="11" spans="1:3" s="5" customFormat="1" ht="16.5" customHeight="1" thickBot="1">
      <c r="A11" s="31" t="s">
        <v>45</v>
      </c>
      <c r="B11" s="32" t="s">
        <v>2</v>
      </c>
      <c r="C11" s="33">
        <f>C12+C27+C38+C63+C70+C84+C88+C96+C44+C78+C79</f>
        <v>213937.5</v>
      </c>
    </row>
    <row r="12" spans="1:3" s="6" customFormat="1" ht="15" customHeight="1" thickBot="1">
      <c r="A12" s="34" t="s">
        <v>3</v>
      </c>
      <c r="B12" s="32" t="s">
        <v>4</v>
      </c>
      <c r="C12" s="33">
        <f>C13</f>
        <v>120782.79999999999</v>
      </c>
    </row>
    <row r="13" spans="1:3" ht="15.75" customHeight="1">
      <c r="A13" s="35" t="s">
        <v>5</v>
      </c>
      <c r="B13" s="36" t="s">
        <v>6</v>
      </c>
      <c r="C13" s="37">
        <f>C14+C19+C23</f>
        <v>120782.79999999999</v>
      </c>
    </row>
    <row r="14" spans="1:3" ht="51">
      <c r="A14" s="38" t="s">
        <v>74</v>
      </c>
      <c r="B14" s="39" t="s">
        <v>7</v>
      </c>
      <c r="C14" s="40">
        <f>C15+C16+C17+C18</f>
        <v>119375.4</v>
      </c>
    </row>
    <row r="15" spans="1:3" ht="15">
      <c r="A15" s="38" t="s">
        <v>46</v>
      </c>
      <c r="B15" s="39" t="s">
        <v>49</v>
      </c>
      <c r="C15" s="40">
        <v>119188.3</v>
      </c>
    </row>
    <row r="16" spans="1:3" ht="15">
      <c r="A16" s="41" t="s">
        <v>47</v>
      </c>
      <c r="B16" s="39" t="s">
        <v>54</v>
      </c>
      <c r="C16" s="40">
        <v>144.5</v>
      </c>
    </row>
    <row r="17" spans="1:3" ht="15">
      <c r="A17" s="42" t="s">
        <v>48</v>
      </c>
      <c r="B17" s="39" t="s">
        <v>97</v>
      </c>
      <c r="C17" s="40">
        <v>40.9</v>
      </c>
    </row>
    <row r="18" spans="1:3" ht="15">
      <c r="A18" s="43" t="s">
        <v>50</v>
      </c>
      <c r="B18" s="39" t="s">
        <v>122</v>
      </c>
      <c r="C18" s="40">
        <v>1.7</v>
      </c>
    </row>
    <row r="19" spans="1:3" ht="76.5">
      <c r="A19" s="38" t="s">
        <v>98</v>
      </c>
      <c r="B19" s="39" t="s">
        <v>99</v>
      </c>
      <c r="C19" s="40">
        <f>C20+C21+C22</f>
        <v>280</v>
      </c>
    </row>
    <row r="20" spans="1:3" ht="15">
      <c r="A20" s="38" t="s">
        <v>46</v>
      </c>
      <c r="B20" s="39" t="s">
        <v>117</v>
      </c>
      <c r="C20" s="40">
        <v>275.7</v>
      </c>
    </row>
    <row r="21" spans="1:3" ht="15">
      <c r="A21" s="41" t="s">
        <v>47</v>
      </c>
      <c r="B21" s="39" t="s">
        <v>118</v>
      </c>
      <c r="C21" s="40">
        <v>2.1</v>
      </c>
    </row>
    <row r="22" spans="1:3" ht="15">
      <c r="A22" s="42" t="s">
        <v>48</v>
      </c>
      <c r="B22" s="39" t="s">
        <v>100</v>
      </c>
      <c r="C22" s="40">
        <v>2.2</v>
      </c>
    </row>
    <row r="23" spans="1:3" ht="39" customHeight="1">
      <c r="A23" s="38" t="s">
        <v>75</v>
      </c>
      <c r="B23" s="39" t="s">
        <v>8</v>
      </c>
      <c r="C23" s="40">
        <f>SUM(C24:C26)</f>
        <v>1127.4</v>
      </c>
    </row>
    <row r="24" spans="1:3" ht="15">
      <c r="A24" s="38" t="s">
        <v>46</v>
      </c>
      <c r="B24" s="39" t="s">
        <v>51</v>
      </c>
      <c r="C24" s="40">
        <v>1109.9</v>
      </c>
    </row>
    <row r="25" spans="1:3" ht="15">
      <c r="A25" s="41" t="s">
        <v>47</v>
      </c>
      <c r="B25" s="39" t="s">
        <v>76</v>
      </c>
      <c r="C25" s="40">
        <v>4.2</v>
      </c>
    </row>
    <row r="26" spans="1:3" ht="15.75" thickBot="1">
      <c r="A26" s="42" t="s">
        <v>48</v>
      </c>
      <c r="B26" s="39" t="s">
        <v>77</v>
      </c>
      <c r="C26" s="40">
        <v>13.3</v>
      </c>
    </row>
    <row r="27" spans="1:3" s="6" customFormat="1" ht="16.5" customHeight="1" thickBot="1">
      <c r="A27" s="44" t="s">
        <v>9</v>
      </c>
      <c r="B27" s="32" t="s">
        <v>10</v>
      </c>
      <c r="C27" s="33">
        <f>C28</f>
        <v>100.80000000000001</v>
      </c>
    </row>
    <row r="28" spans="1:3" ht="15">
      <c r="A28" s="45" t="s">
        <v>11</v>
      </c>
      <c r="B28" s="46" t="s">
        <v>12</v>
      </c>
      <c r="C28" s="37">
        <f>C29+C34</f>
        <v>100.80000000000001</v>
      </c>
    </row>
    <row r="29" spans="1:3" ht="15">
      <c r="A29" s="47" t="s">
        <v>11</v>
      </c>
      <c r="B29" s="48" t="s">
        <v>66</v>
      </c>
      <c r="C29" s="49">
        <f>SUM(C30:C33)</f>
        <v>99.10000000000001</v>
      </c>
    </row>
    <row r="30" spans="1:3" ht="15">
      <c r="A30" s="38" t="s">
        <v>46</v>
      </c>
      <c r="B30" s="48" t="s">
        <v>67</v>
      </c>
      <c r="C30" s="40">
        <v>98.9</v>
      </c>
    </row>
    <row r="31" spans="1:3" ht="15">
      <c r="A31" s="47" t="s">
        <v>47</v>
      </c>
      <c r="B31" s="48" t="s">
        <v>78</v>
      </c>
      <c r="C31" s="50">
        <v>1.2</v>
      </c>
    </row>
    <row r="32" spans="1:3" ht="15" hidden="1">
      <c r="A32" s="47" t="s">
        <v>48</v>
      </c>
      <c r="B32" s="48" t="s">
        <v>119</v>
      </c>
      <c r="C32" s="50"/>
    </row>
    <row r="33" spans="1:3" ht="15">
      <c r="A33" s="47" t="s">
        <v>151</v>
      </c>
      <c r="B33" s="48" t="s">
        <v>152</v>
      </c>
      <c r="C33" s="50">
        <v>-1</v>
      </c>
    </row>
    <row r="34" spans="1:3" ht="25.5">
      <c r="A34" s="41" t="s">
        <v>101</v>
      </c>
      <c r="B34" s="39" t="s">
        <v>102</v>
      </c>
      <c r="C34" s="40">
        <f>C35+C36+C37</f>
        <v>1.7</v>
      </c>
    </row>
    <row r="35" spans="1:3" ht="15" hidden="1">
      <c r="A35" s="38" t="s">
        <v>46</v>
      </c>
      <c r="B35" s="48" t="s">
        <v>120</v>
      </c>
      <c r="C35" s="50"/>
    </row>
    <row r="36" spans="1:3" ht="15" hidden="1">
      <c r="A36" s="51" t="s">
        <v>47</v>
      </c>
      <c r="B36" s="48" t="s">
        <v>121</v>
      </c>
      <c r="C36" s="50"/>
    </row>
    <row r="37" spans="1:3" ht="15.75" thickBot="1">
      <c r="A37" s="42" t="s">
        <v>48</v>
      </c>
      <c r="B37" s="48" t="s">
        <v>103</v>
      </c>
      <c r="C37" s="50">
        <v>1.7</v>
      </c>
    </row>
    <row r="38" spans="1:3" s="6" customFormat="1" ht="15.75" customHeight="1" thickBot="1">
      <c r="A38" s="44" t="s">
        <v>13</v>
      </c>
      <c r="B38" s="32" t="s">
        <v>14</v>
      </c>
      <c r="C38" s="33">
        <f>C39+C47</f>
        <v>72231.9</v>
      </c>
    </row>
    <row r="39" spans="1:3" ht="14.25" customHeight="1" thickBot="1">
      <c r="A39" s="44" t="s">
        <v>15</v>
      </c>
      <c r="B39" s="32" t="s">
        <v>16</v>
      </c>
      <c r="C39" s="33">
        <f>C40</f>
        <v>11424.099999999999</v>
      </c>
    </row>
    <row r="40" spans="1:3" ht="39.75" customHeight="1">
      <c r="A40" s="52" t="s">
        <v>17</v>
      </c>
      <c r="B40" s="53" t="s">
        <v>18</v>
      </c>
      <c r="C40" s="49">
        <f>SUM(C41:C43)</f>
        <v>11424.099999999999</v>
      </c>
    </row>
    <row r="41" spans="1:3" ht="15" customHeight="1">
      <c r="A41" s="38" t="s">
        <v>46</v>
      </c>
      <c r="B41" s="39" t="s">
        <v>56</v>
      </c>
      <c r="C41" s="40">
        <v>11233.8</v>
      </c>
    </row>
    <row r="42" spans="1:3" ht="14.25" customHeight="1">
      <c r="A42" s="38" t="s">
        <v>47</v>
      </c>
      <c r="B42" s="39" t="s">
        <v>55</v>
      </c>
      <c r="C42" s="40">
        <v>190.4</v>
      </c>
    </row>
    <row r="43" spans="1:3" ht="14.25" customHeight="1" thickBot="1">
      <c r="A43" s="54" t="s">
        <v>50</v>
      </c>
      <c r="B43" s="55" t="s">
        <v>123</v>
      </c>
      <c r="C43" s="56">
        <v>-0.1</v>
      </c>
    </row>
    <row r="44" spans="1:3" ht="15.75" customHeight="1" thickBot="1">
      <c r="A44" s="44" t="s">
        <v>144</v>
      </c>
      <c r="B44" s="32" t="s">
        <v>143</v>
      </c>
      <c r="C44" s="33">
        <f>C45+C46</f>
        <v>68.4</v>
      </c>
    </row>
    <row r="45" spans="1:3" ht="17.25" customHeight="1">
      <c r="A45" s="54" t="s">
        <v>145</v>
      </c>
      <c r="B45" s="55" t="s">
        <v>146</v>
      </c>
      <c r="C45" s="56">
        <v>68.2</v>
      </c>
    </row>
    <row r="46" spans="1:3" ht="17.25" customHeight="1" thickBot="1">
      <c r="A46" s="54" t="s">
        <v>171</v>
      </c>
      <c r="B46" s="55" t="s">
        <v>170</v>
      </c>
      <c r="C46" s="56">
        <v>0.2</v>
      </c>
    </row>
    <row r="47" spans="1:3" s="6" customFormat="1" ht="15.75" customHeight="1" thickBot="1">
      <c r="A47" s="44" t="s">
        <v>19</v>
      </c>
      <c r="B47" s="32" t="s">
        <v>20</v>
      </c>
      <c r="C47" s="33">
        <f>C48+C54</f>
        <v>60807.8</v>
      </c>
    </row>
    <row r="48" spans="1:3" ht="38.25">
      <c r="A48" s="52" t="s">
        <v>79</v>
      </c>
      <c r="B48" s="53" t="s">
        <v>21</v>
      </c>
      <c r="C48" s="37">
        <f>C49</f>
        <v>8138.8</v>
      </c>
    </row>
    <row r="49" spans="1:3" ht="51.75" customHeight="1">
      <c r="A49" s="38" t="s">
        <v>22</v>
      </c>
      <c r="B49" s="39" t="s">
        <v>23</v>
      </c>
      <c r="C49" s="40">
        <f>SUM(C50:C53)</f>
        <v>8138.8</v>
      </c>
    </row>
    <row r="50" spans="1:3" ht="15.75" customHeight="1">
      <c r="A50" s="38" t="s">
        <v>46</v>
      </c>
      <c r="B50" s="39" t="s">
        <v>60</v>
      </c>
      <c r="C50" s="40">
        <v>8048.3</v>
      </c>
    </row>
    <row r="51" spans="1:3" ht="15.75" customHeight="1">
      <c r="A51" s="38" t="s">
        <v>47</v>
      </c>
      <c r="B51" s="39" t="s">
        <v>59</v>
      </c>
      <c r="C51" s="40">
        <v>89.5</v>
      </c>
    </row>
    <row r="52" spans="1:3" ht="15.75" customHeight="1">
      <c r="A52" s="57" t="s">
        <v>48</v>
      </c>
      <c r="B52" s="39" t="s">
        <v>58</v>
      </c>
      <c r="C52" s="40">
        <v>1</v>
      </c>
    </row>
    <row r="53" spans="1:3" ht="15.75" customHeight="1" hidden="1">
      <c r="A53" s="58" t="s">
        <v>50</v>
      </c>
      <c r="B53" s="39" t="s">
        <v>57</v>
      </c>
      <c r="C53" s="40"/>
    </row>
    <row r="54" spans="1:3" ht="38.25">
      <c r="A54" s="38" t="s">
        <v>80</v>
      </c>
      <c r="B54" s="39" t="s">
        <v>24</v>
      </c>
      <c r="C54" s="40">
        <f>C55</f>
        <v>52669</v>
      </c>
    </row>
    <row r="55" spans="1:3" ht="53.25" customHeight="1">
      <c r="A55" s="38" t="s">
        <v>25</v>
      </c>
      <c r="B55" s="39" t="s">
        <v>26</v>
      </c>
      <c r="C55" s="40">
        <f>SUM(C56:C58)</f>
        <v>52669</v>
      </c>
    </row>
    <row r="56" spans="1:3" ht="16.5" customHeight="1">
      <c r="A56" s="38" t="s">
        <v>46</v>
      </c>
      <c r="B56" s="39" t="s">
        <v>63</v>
      </c>
      <c r="C56" s="40">
        <v>52435.4</v>
      </c>
    </row>
    <row r="57" spans="1:3" ht="16.5" customHeight="1">
      <c r="A57" s="38" t="s">
        <v>47</v>
      </c>
      <c r="B57" s="39" t="s">
        <v>62</v>
      </c>
      <c r="C57" s="40">
        <v>217.9</v>
      </c>
    </row>
    <row r="58" spans="1:3" ht="16.5" customHeight="1" thickBot="1">
      <c r="A58" s="59" t="s">
        <v>48</v>
      </c>
      <c r="B58" s="48" t="s">
        <v>61</v>
      </c>
      <c r="C58" s="50">
        <v>15.7</v>
      </c>
    </row>
    <row r="59" spans="1:3" ht="16.5" customHeight="1" hidden="1" thickBot="1">
      <c r="A59" s="44" t="s">
        <v>90</v>
      </c>
      <c r="B59" s="32" t="s">
        <v>93</v>
      </c>
      <c r="C59" s="33">
        <f>C60</f>
        <v>0</v>
      </c>
    </row>
    <row r="60" spans="1:3" ht="39" hidden="1" thickBot="1">
      <c r="A60" s="60" t="s">
        <v>94</v>
      </c>
      <c r="B60" s="53" t="s">
        <v>95</v>
      </c>
      <c r="C60" s="49">
        <f>C61</f>
        <v>0</v>
      </c>
    </row>
    <row r="61" spans="1:3" ht="51.75" hidden="1" thickBot="1">
      <c r="A61" s="57" t="s">
        <v>91</v>
      </c>
      <c r="B61" s="53" t="s">
        <v>96</v>
      </c>
      <c r="C61" s="40">
        <f>C62</f>
        <v>0</v>
      </c>
    </row>
    <row r="62" spans="1:3" ht="16.5" customHeight="1" hidden="1" thickBot="1">
      <c r="A62" s="45" t="s">
        <v>46</v>
      </c>
      <c r="B62" s="55" t="s">
        <v>92</v>
      </c>
      <c r="C62" s="50"/>
    </row>
    <row r="63" spans="1:3" s="6" customFormat="1" ht="27" customHeight="1" thickBot="1">
      <c r="A63" s="44" t="s">
        <v>52</v>
      </c>
      <c r="B63" s="32" t="s">
        <v>27</v>
      </c>
      <c r="C63" s="33">
        <f>C64</f>
        <v>545.7</v>
      </c>
    </row>
    <row r="64" spans="1:3" ht="14.25" customHeight="1">
      <c r="A64" s="38" t="s">
        <v>13</v>
      </c>
      <c r="B64" s="39" t="s">
        <v>28</v>
      </c>
      <c r="C64" s="40">
        <f>C65</f>
        <v>545.7</v>
      </c>
    </row>
    <row r="65" spans="1:3" ht="27" customHeight="1">
      <c r="A65" s="38" t="s">
        <v>81</v>
      </c>
      <c r="B65" s="39" t="s">
        <v>64</v>
      </c>
      <c r="C65" s="40">
        <f>C66</f>
        <v>545.7</v>
      </c>
    </row>
    <row r="66" spans="1:3" ht="25.5">
      <c r="A66" s="38" t="s">
        <v>82</v>
      </c>
      <c r="B66" s="39" t="s">
        <v>83</v>
      </c>
      <c r="C66" s="40">
        <f>SUM(C67:C69)</f>
        <v>545.7</v>
      </c>
    </row>
    <row r="67" spans="1:3" ht="15">
      <c r="A67" s="38" t="s">
        <v>46</v>
      </c>
      <c r="B67" s="39" t="s">
        <v>157</v>
      </c>
      <c r="C67" s="40">
        <v>496.3</v>
      </c>
    </row>
    <row r="68" spans="1:3" ht="15.75" thickBot="1">
      <c r="A68" s="38" t="s">
        <v>47</v>
      </c>
      <c r="B68" s="39" t="s">
        <v>84</v>
      </c>
      <c r="C68" s="40">
        <v>49.4</v>
      </c>
    </row>
    <row r="69" spans="1:3" ht="15.75" hidden="1" thickBot="1">
      <c r="A69" s="58" t="s">
        <v>48</v>
      </c>
      <c r="B69" s="39" t="s">
        <v>124</v>
      </c>
      <c r="C69" s="40">
        <v>0</v>
      </c>
    </row>
    <row r="70" spans="1:3" s="6" customFormat="1" ht="27" customHeight="1" thickBot="1">
      <c r="A70" s="44" t="s">
        <v>29</v>
      </c>
      <c r="B70" s="32" t="s">
        <v>30</v>
      </c>
      <c r="C70" s="33">
        <f>C71+C73</f>
        <v>10803.8</v>
      </c>
    </row>
    <row r="71" spans="1:3" ht="24.75" customHeight="1" hidden="1">
      <c r="A71" s="38" t="s">
        <v>31</v>
      </c>
      <c r="B71" s="36" t="s">
        <v>32</v>
      </c>
      <c r="C71" s="37">
        <f>C72</f>
        <v>0</v>
      </c>
    </row>
    <row r="72" spans="1:3" ht="26.25" customHeight="1" hidden="1" thickBot="1">
      <c r="A72" s="38" t="s">
        <v>33</v>
      </c>
      <c r="B72" s="39" t="s">
        <v>34</v>
      </c>
      <c r="C72" s="50">
        <v>0</v>
      </c>
    </row>
    <row r="73" spans="1:3" ht="66.75" customHeight="1">
      <c r="A73" s="38" t="s">
        <v>85</v>
      </c>
      <c r="B73" s="39" t="s">
        <v>35</v>
      </c>
      <c r="C73" s="37">
        <f>C74+C76</f>
        <v>10803.8</v>
      </c>
    </row>
    <row r="74" spans="1:3" ht="51" customHeight="1">
      <c r="A74" s="38" t="s">
        <v>36</v>
      </c>
      <c r="B74" s="39" t="s">
        <v>37</v>
      </c>
      <c r="C74" s="40">
        <f>C75</f>
        <v>10803.8</v>
      </c>
    </row>
    <row r="75" spans="1:3" ht="65.25" customHeight="1" thickBot="1">
      <c r="A75" s="38" t="s">
        <v>53</v>
      </c>
      <c r="B75" s="39" t="s">
        <v>86</v>
      </c>
      <c r="C75" s="40">
        <v>10803.8</v>
      </c>
    </row>
    <row r="76" spans="1:3" ht="65.25" customHeight="1" hidden="1">
      <c r="A76" s="38" t="s">
        <v>106</v>
      </c>
      <c r="B76" s="39" t="s">
        <v>107</v>
      </c>
      <c r="C76" s="40">
        <f>C77</f>
        <v>0</v>
      </c>
    </row>
    <row r="77" spans="1:3" ht="65.25" customHeight="1" hidden="1" thickBot="1">
      <c r="A77" s="54" t="s">
        <v>104</v>
      </c>
      <c r="B77" s="55" t="s">
        <v>105</v>
      </c>
      <c r="C77" s="56"/>
    </row>
    <row r="78" spans="1:3" ht="54" customHeight="1" hidden="1" thickBot="1">
      <c r="A78" s="44" t="s">
        <v>148</v>
      </c>
      <c r="B78" s="32" t="s">
        <v>147</v>
      </c>
      <c r="C78" s="33"/>
    </row>
    <row r="79" spans="1:3" s="6" customFormat="1" ht="25.5" customHeight="1" hidden="1" thickBot="1">
      <c r="A79" s="44" t="s">
        <v>109</v>
      </c>
      <c r="B79" s="32" t="s">
        <v>108</v>
      </c>
      <c r="C79" s="33">
        <f>C80+C82</f>
        <v>0</v>
      </c>
    </row>
    <row r="80" spans="1:3" ht="15" hidden="1">
      <c r="A80" s="52" t="s">
        <v>110</v>
      </c>
      <c r="B80" s="53" t="s">
        <v>111</v>
      </c>
      <c r="C80" s="49">
        <f>C81</f>
        <v>0</v>
      </c>
    </row>
    <row r="81" spans="1:3" ht="28.5" customHeight="1" hidden="1">
      <c r="A81" s="38" t="s">
        <v>112</v>
      </c>
      <c r="B81" s="39" t="s">
        <v>113</v>
      </c>
      <c r="C81" s="40"/>
    </row>
    <row r="82" spans="1:3" ht="15" hidden="1">
      <c r="A82" s="38" t="s">
        <v>114</v>
      </c>
      <c r="B82" s="39" t="s">
        <v>115</v>
      </c>
      <c r="C82" s="40">
        <f>C83</f>
        <v>0</v>
      </c>
    </row>
    <row r="83" spans="1:3" ht="29.25" customHeight="1" hidden="1" thickBot="1">
      <c r="A83" s="61" t="s">
        <v>154</v>
      </c>
      <c r="B83" s="62" t="s">
        <v>153</v>
      </c>
      <c r="C83" s="63"/>
    </row>
    <row r="84" spans="1:3" ht="15" thickBot="1">
      <c r="A84" s="44" t="s">
        <v>38</v>
      </c>
      <c r="B84" s="32" t="s">
        <v>39</v>
      </c>
      <c r="C84" s="33">
        <f>C85</f>
        <v>7725.1</v>
      </c>
    </row>
    <row r="85" spans="1:3" ht="39.75" customHeight="1">
      <c r="A85" s="35" t="s">
        <v>40</v>
      </c>
      <c r="B85" s="36" t="s">
        <v>41</v>
      </c>
      <c r="C85" s="37">
        <f>C86</f>
        <v>7725.1</v>
      </c>
    </row>
    <row r="86" spans="1:3" ht="25.5">
      <c r="A86" s="38" t="s">
        <v>42</v>
      </c>
      <c r="B86" s="39" t="s">
        <v>43</v>
      </c>
      <c r="C86" s="40">
        <f>C87</f>
        <v>7725.1</v>
      </c>
    </row>
    <row r="87" spans="1:3" ht="39.75" customHeight="1" thickBot="1">
      <c r="A87" s="45" t="s">
        <v>44</v>
      </c>
      <c r="B87" s="48" t="s">
        <v>87</v>
      </c>
      <c r="C87" s="50">
        <v>7725.1</v>
      </c>
    </row>
    <row r="88" spans="1:3" ht="15" thickBot="1">
      <c r="A88" s="64" t="s">
        <v>137</v>
      </c>
      <c r="B88" s="32" t="s">
        <v>135</v>
      </c>
      <c r="C88" s="65">
        <f>C94+C89+C95</f>
        <v>1679</v>
      </c>
    </row>
    <row r="89" spans="1:3" ht="25.5">
      <c r="A89" s="66" t="s">
        <v>133</v>
      </c>
      <c r="B89" s="53" t="s">
        <v>134</v>
      </c>
      <c r="C89" s="67">
        <f>C91+C90</f>
        <v>9</v>
      </c>
    </row>
    <row r="90" spans="1:3" ht="45" customHeight="1">
      <c r="A90" s="66" t="s">
        <v>172</v>
      </c>
      <c r="B90" s="53" t="s">
        <v>173</v>
      </c>
      <c r="C90" s="67">
        <v>9</v>
      </c>
    </row>
    <row r="91" spans="1:3" ht="38.25" hidden="1">
      <c r="A91" s="68" t="s">
        <v>131</v>
      </c>
      <c r="B91" s="39" t="s">
        <v>132</v>
      </c>
      <c r="C91" s="69">
        <f>C92</f>
        <v>0</v>
      </c>
    </row>
    <row r="92" spans="1:3" ht="38.25" hidden="1">
      <c r="A92" s="68" t="s">
        <v>129</v>
      </c>
      <c r="B92" s="39" t="s">
        <v>130</v>
      </c>
      <c r="C92" s="69">
        <f>C93</f>
        <v>0</v>
      </c>
    </row>
    <row r="93" spans="1:3" ht="15" hidden="1">
      <c r="A93" s="68" t="s">
        <v>138</v>
      </c>
      <c r="B93" s="39" t="s">
        <v>136</v>
      </c>
      <c r="C93" s="69"/>
    </row>
    <row r="94" spans="1:3" s="7" customFormat="1" ht="39" thickBot="1">
      <c r="A94" s="70" t="s">
        <v>150</v>
      </c>
      <c r="B94" s="39" t="s">
        <v>149</v>
      </c>
      <c r="C94" s="69">
        <v>1670</v>
      </c>
    </row>
    <row r="95" spans="1:3" s="7" customFormat="1" ht="26.25" hidden="1" thickBot="1">
      <c r="A95" s="71" t="s">
        <v>156</v>
      </c>
      <c r="B95" s="48" t="s">
        <v>155</v>
      </c>
      <c r="C95" s="72"/>
    </row>
    <row r="96" spans="1:3" s="8" customFormat="1" ht="18.75" customHeight="1" hidden="1" thickBot="1">
      <c r="A96" s="73" t="s">
        <v>88</v>
      </c>
      <c r="B96" s="32" t="s">
        <v>89</v>
      </c>
      <c r="C96" s="65">
        <f>C97</f>
        <v>0</v>
      </c>
    </row>
    <row r="97" spans="1:3" s="7" customFormat="1" ht="15" hidden="1">
      <c r="A97" s="74" t="s">
        <v>125</v>
      </c>
      <c r="B97" s="53" t="s">
        <v>126</v>
      </c>
      <c r="C97" s="67">
        <f>C98</f>
        <v>0</v>
      </c>
    </row>
    <row r="98" spans="1:3" s="7" customFormat="1" ht="15.75" hidden="1" thickBot="1">
      <c r="A98" s="71" t="s">
        <v>127</v>
      </c>
      <c r="B98" s="48" t="s">
        <v>128</v>
      </c>
      <c r="C98" s="72"/>
    </row>
    <row r="99" spans="1:3" ht="19.5" customHeight="1" thickBot="1">
      <c r="A99" s="15" t="s">
        <v>163</v>
      </c>
      <c r="B99" s="16" t="s">
        <v>164</v>
      </c>
      <c r="C99" s="33">
        <f>C100</f>
        <v>3456.48</v>
      </c>
    </row>
    <row r="100" spans="1:3" ht="32.25" thickBot="1">
      <c r="A100" s="17" t="s">
        <v>139</v>
      </c>
      <c r="B100" s="18" t="s">
        <v>165</v>
      </c>
      <c r="C100" s="33">
        <f>C101+C105+C103</f>
        <v>3456.48</v>
      </c>
    </row>
    <row r="101" spans="1:3" ht="31.5">
      <c r="A101" s="19" t="s">
        <v>68</v>
      </c>
      <c r="B101" s="20" t="s">
        <v>166</v>
      </c>
      <c r="C101" s="75">
        <f>C102</f>
        <v>558.5</v>
      </c>
    </row>
    <row r="102" spans="1:3" ht="32.25" thickBot="1">
      <c r="A102" s="21" t="s">
        <v>69</v>
      </c>
      <c r="B102" s="22" t="s">
        <v>167</v>
      </c>
      <c r="C102" s="67">
        <v>558.5</v>
      </c>
    </row>
    <row r="103" spans="1:3" ht="47.25">
      <c r="A103" s="23" t="s">
        <v>159</v>
      </c>
      <c r="B103" s="20" t="s">
        <v>168</v>
      </c>
      <c r="C103" s="75">
        <f>C104</f>
        <v>3.78</v>
      </c>
    </row>
    <row r="104" spans="1:3" ht="16.5" thickBot="1">
      <c r="A104" s="21" t="s">
        <v>160</v>
      </c>
      <c r="B104" s="22" t="s">
        <v>169</v>
      </c>
      <c r="C104" s="67">
        <v>3.78</v>
      </c>
    </row>
    <row r="105" spans="1:3" ht="15.75">
      <c r="A105" s="24" t="s">
        <v>70</v>
      </c>
      <c r="B105" s="25" t="s">
        <v>161</v>
      </c>
      <c r="C105" s="75">
        <f>C106</f>
        <v>2894.2</v>
      </c>
    </row>
    <row r="106" spans="1:3" ht="63">
      <c r="A106" s="26" t="s">
        <v>71</v>
      </c>
      <c r="B106" s="27" t="s">
        <v>162</v>
      </c>
      <c r="C106" s="67">
        <v>2894.2</v>
      </c>
    </row>
    <row r="107" spans="1:3" ht="16.5" thickBot="1">
      <c r="A107" s="76" t="s">
        <v>65</v>
      </c>
      <c r="B107" s="77"/>
      <c r="C107" s="78">
        <f>C11+C99</f>
        <v>217393.98</v>
      </c>
    </row>
    <row r="108" ht="12.75">
      <c r="C108" s="14"/>
    </row>
    <row r="109" ht="12.75">
      <c r="C109" s="14"/>
    </row>
    <row r="110" ht="12.75">
      <c r="C110" s="14"/>
    </row>
  </sheetData>
  <sheetProtection/>
  <mergeCells count="6">
    <mergeCell ref="A6:C6"/>
    <mergeCell ref="A7:C7"/>
    <mergeCell ref="B1:C1"/>
    <mergeCell ref="B2:C2"/>
    <mergeCell ref="B3:C3"/>
    <mergeCell ref="B4:C4"/>
  </mergeCells>
  <printOptions horizontalCentered="1"/>
  <pageMargins left="0.7874015748031497" right="0.1968503937007874" top="0.3937007874015748" bottom="0.3937007874015748" header="0.2755905511811024" footer="0.2362204724409449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elab-katya-ch</dc:creator>
  <cp:keywords/>
  <dc:description/>
  <cp:lastModifiedBy>Org</cp:lastModifiedBy>
  <cp:lastPrinted>2015-02-12T14:01:54Z</cp:lastPrinted>
  <dcterms:created xsi:type="dcterms:W3CDTF">2010-02-27T08:01:19Z</dcterms:created>
  <dcterms:modified xsi:type="dcterms:W3CDTF">2015-03-23T05:46:43Z</dcterms:modified>
  <cp:category/>
  <cp:version/>
  <cp:contentType/>
  <cp:contentStatus/>
</cp:coreProperties>
</file>